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17175" windowHeight="74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7" i="1" l="1"/>
  <c r="F7" i="1"/>
  <c r="D7" i="1"/>
  <c r="C7" i="1"/>
  <c r="I30" i="1" l="1"/>
  <c r="I29" i="1"/>
  <c r="I28" i="1"/>
  <c r="I26" i="1"/>
  <c r="I25" i="1"/>
  <c r="I24" i="1"/>
  <c r="I23" i="1"/>
  <c r="I20" i="1"/>
  <c r="I19" i="1"/>
  <c r="I18" i="1"/>
  <c r="I16" i="1"/>
  <c r="I14" i="1"/>
  <c r="I10" i="1"/>
  <c r="I9" i="1"/>
  <c r="I7" i="1"/>
  <c r="G30" i="1"/>
  <c r="G29" i="1"/>
  <c r="G28" i="1"/>
  <c r="G26" i="1"/>
  <c r="G25" i="1"/>
  <c r="G24" i="1"/>
  <c r="G23" i="1"/>
  <c r="G19" i="1"/>
  <c r="G18" i="1"/>
  <c r="G16" i="1"/>
  <c r="G14" i="1"/>
  <c r="G10" i="1"/>
  <c r="G9" i="1"/>
  <c r="G7" i="1"/>
  <c r="E30" i="1"/>
  <c r="E29" i="1"/>
  <c r="E28" i="1"/>
  <c r="E26" i="1"/>
  <c r="E25" i="1"/>
  <c r="E24" i="1"/>
  <c r="E20" i="1"/>
  <c r="E19" i="1"/>
  <c r="E18" i="1"/>
  <c r="E16" i="1"/>
  <c r="E14" i="1"/>
  <c r="E10" i="1"/>
  <c r="E9" i="1"/>
  <c r="E7" i="1"/>
  <c r="C24" i="1"/>
  <c r="C20" i="1"/>
  <c r="C9" i="1"/>
  <c r="H24" i="1" l="1"/>
  <c r="F24" i="1"/>
  <c r="H20" i="1"/>
  <c r="F20" i="1"/>
  <c r="H9" i="1"/>
  <c r="F9" i="1"/>
  <c r="D24" i="1"/>
  <c r="D20" i="1"/>
  <c r="D9" i="1"/>
</calcChain>
</file>

<file path=xl/sharedStrings.xml><?xml version="1.0" encoding="utf-8"?>
<sst xmlns="http://schemas.openxmlformats.org/spreadsheetml/2006/main" count="65" uniqueCount="63">
  <si>
    <t>Форма № 2</t>
  </si>
  <si>
    <t>№ п/п</t>
  </si>
  <si>
    <t>Показатели поселения</t>
  </si>
  <si>
    <t>Темп роста</t>
  </si>
  <si>
    <t>7=6/3</t>
  </si>
  <si>
    <t>9=8/3</t>
  </si>
  <si>
    <t>1</t>
  </si>
  <si>
    <t>I. Налоговые и неналоговые доходы поселения</t>
  </si>
  <si>
    <t>Показатели  бюджета</t>
  </si>
  <si>
    <t>1.1</t>
  </si>
  <si>
    <t>I). Налоговые доходы поселения, в том числе</t>
  </si>
  <si>
    <t>1.1.1</t>
  </si>
  <si>
    <t>налог на доходы физических лиц (НДФЛ)</t>
  </si>
  <si>
    <t>1.1.2</t>
  </si>
  <si>
    <t>акцизы</t>
  </si>
  <si>
    <t>1.1.3</t>
  </si>
  <si>
    <t>Налог, взимаемый в связи с применением упрощенной системы налогообложения (УСН)</t>
  </si>
  <si>
    <t>1.1.4</t>
  </si>
  <si>
    <t>налоги на имущество, в том числе:</t>
  </si>
  <si>
    <t>1.1.5</t>
  </si>
  <si>
    <t>налог на имущество физических лиц</t>
  </si>
  <si>
    <t>1.1.6</t>
  </si>
  <si>
    <t>налог на имушество организаций</t>
  </si>
  <si>
    <t>1.1.7</t>
  </si>
  <si>
    <t>земельный налог</t>
  </si>
  <si>
    <t>1.1.8</t>
  </si>
  <si>
    <t>разовые поступления (по видам налогов)</t>
  </si>
  <si>
    <t>2</t>
  </si>
  <si>
    <t xml:space="preserve">2) Неналоговые доходы </t>
  </si>
  <si>
    <t>Руководитель поселения</t>
  </si>
  <si>
    <t>подпись</t>
  </si>
  <si>
    <t>(расшифровка подписи)</t>
  </si>
  <si>
    <t>1.1.9</t>
  </si>
  <si>
    <t>Един сельхоз налог</t>
  </si>
  <si>
    <t>2.1</t>
  </si>
  <si>
    <t>Аренда имущества</t>
  </si>
  <si>
    <t>2.2</t>
  </si>
  <si>
    <t>реализация имущества</t>
  </si>
  <si>
    <t>2.3</t>
  </si>
  <si>
    <t>3</t>
  </si>
  <si>
    <t>3.1</t>
  </si>
  <si>
    <t>Субвенции</t>
  </si>
  <si>
    <t>3.2</t>
  </si>
  <si>
    <t>Дотации на выравнивание</t>
  </si>
  <si>
    <t>3.3</t>
  </si>
  <si>
    <t>Дотации на поддержку</t>
  </si>
  <si>
    <t>3.4</t>
  </si>
  <si>
    <t>Межбюджетные трасферты</t>
  </si>
  <si>
    <t>3.5</t>
  </si>
  <si>
    <t>Прочие межбюджетные трансферты</t>
  </si>
  <si>
    <t>3.6</t>
  </si>
  <si>
    <t>Прочие безвозмездные поступления</t>
  </si>
  <si>
    <t xml:space="preserve"> Гаффаров Р.С.</t>
  </si>
  <si>
    <t xml:space="preserve">Отчет об основных показателях бюджета поселения по состоянию на 1 апреля 2021 г.
                                                                                                                        </t>
  </si>
  <si>
    <t>2020 год (факт)</t>
  </si>
  <si>
    <t xml:space="preserve">2021 год план, показатели бюджета поселения (в соответствии с решением о бюджете) </t>
  </si>
  <si>
    <t>2021 год план, показатели бюджета поселения (в соответствии с решением о бюджете в редакции на отчетную дату)</t>
  </si>
  <si>
    <t>Исполнение на отчетную дату 01.04.2021г.</t>
  </si>
  <si>
    <t>1.1.10</t>
  </si>
  <si>
    <t>Госпошлина</t>
  </si>
  <si>
    <t>Безвозмездные поступления</t>
  </si>
  <si>
    <t>штрафы, санкции, возмещение ущерба</t>
  </si>
  <si>
    <r>
      <t>Отчет об исполнении обязательств поселения Республики Башкортостан  - получателя дотации в соответствии с соглашением о мерах по социально-экономическому развитию и оздоровлению муниципальных финансов
                                Денискинскийсельсовет  от 29.04.2021  г. № 7</t>
    </r>
    <r>
      <rPr>
        <sz val="10"/>
        <color theme="1"/>
        <rFont val="Times New Roman"/>
        <family val="1"/>
        <charset val="204"/>
      </rPr>
      <t xml:space="preserve">
(наименование поселения)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</si>
</sst>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trike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 applyFont="1" applyAlignment="1">
      <alignment horizontal="center" vertical="top" wrapText="1"/>
    </xf>
    <xf numFmtId="0" fontId="4" fillId="0" borderId="0" xfId="0" applyFont="1"/>
    <xf numFmtId="0" fontId="6" fillId="2" borderId="0" xfId="2" applyFont="1" applyFill="1" applyAlignment="1">
      <alignment horizontal="center" vertical="center" wrapText="1"/>
    </xf>
    <xf numFmtId="0" fontId="8" fillId="2" borderId="0" xfId="0" applyFont="1" applyFill="1"/>
    <xf numFmtId="0" fontId="7" fillId="2" borderId="0" xfId="0" applyFont="1" applyFill="1"/>
    <xf numFmtId="0" fontId="4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2" borderId="0" xfId="0" applyFill="1"/>
    <xf numFmtId="49" fontId="11" fillId="3" borderId="2" xfId="2" applyNumberFormat="1" applyFont="1" applyFill="1" applyBorder="1" applyAlignment="1">
      <alignment horizontal="center" vertical="center"/>
    </xf>
    <xf numFmtId="49" fontId="11" fillId="0" borderId="2" xfId="2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 indent="6"/>
    </xf>
    <xf numFmtId="0" fontId="3" fillId="0" borderId="2" xfId="0" applyFont="1" applyBorder="1"/>
    <xf numFmtId="0" fontId="0" fillId="5" borderId="0" xfId="0" applyFill="1"/>
    <xf numFmtId="0" fontId="8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2" xfId="0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164" fontId="3" fillId="4" borderId="2" xfId="1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2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3"/>
  <sheetViews>
    <sheetView tabSelected="1" topLeftCell="A4" workbookViewId="0">
      <selection activeCell="H7" sqref="H7"/>
    </sheetView>
  </sheetViews>
  <sheetFormatPr defaultRowHeight="15" x14ac:dyDescent="0.25"/>
  <cols>
    <col min="1" max="1" width="7.5703125" customWidth="1"/>
    <col min="2" max="2" width="82.7109375" style="2" customWidth="1"/>
    <col min="3" max="3" width="9.85546875" style="2" customWidth="1"/>
    <col min="4" max="4" width="21.140625" style="2" customWidth="1"/>
    <col min="5" max="5" width="7.85546875" style="2" customWidth="1"/>
    <col min="6" max="6" width="19.5703125" style="2" customWidth="1"/>
    <col min="7" max="7" width="6.7109375" style="2" customWidth="1"/>
    <col min="8" max="8" width="13.5703125" style="2" customWidth="1"/>
    <col min="9" max="9" width="8.85546875" style="2" customWidth="1"/>
    <col min="10" max="10" width="11.85546875" style="2" customWidth="1"/>
    <col min="11" max="20" width="9.140625" style="2"/>
  </cols>
  <sheetData>
    <row r="1" spans="1:79" ht="19.5" customHeight="1" x14ac:dyDescent="0.25">
      <c r="B1" s="1"/>
      <c r="C1" s="1"/>
      <c r="D1" s="1"/>
      <c r="E1" s="1"/>
      <c r="F1" s="1"/>
      <c r="G1" s="1"/>
      <c r="H1" s="54" t="s">
        <v>0</v>
      </c>
      <c r="I1" s="54"/>
      <c r="J1" s="1"/>
    </row>
    <row r="2" spans="1:79" s="4" customFormat="1" ht="99" customHeight="1" x14ac:dyDescent="0.3">
      <c r="A2" s="55" t="s">
        <v>62</v>
      </c>
      <c r="B2" s="56"/>
      <c r="C2" s="56"/>
      <c r="D2" s="56"/>
      <c r="E2" s="56"/>
      <c r="F2" s="56"/>
      <c r="G2" s="56"/>
      <c r="H2" s="56"/>
      <c r="I2" s="56"/>
      <c r="J2" s="3"/>
    </row>
    <row r="3" spans="1:79" s="7" customFormat="1" ht="30" customHeight="1" x14ac:dyDescent="0.25">
      <c r="A3" s="57" t="s">
        <v>53</v>
      </c>
      <c r="B3" s="58"/>
      <c r="C3" s="58"/>
      <c r="D3" s="58"/>
      <c r="E3" s="58"/>
      <c r="F3" s="58"/>
      <c r="G3" s="58"/>
      <c r="H3" s="58"/>
      <c r="I3" s="58"/>
      <c r="J3" s="5"/>
      <c r="K3" s="6"/>
      <c r="L3" s="6"/>
      <c r="M3" s="6"/>
      <c r="N3" s="6"/>
      <c r="O3" s="6"/>
      <c r="P3" s="6"/>
      <c r="Q3" s="6"/>
      <c r="R3" s="6"/>
      <c r="S3" s="6"/>
      <c r="T3" s="6"/>
    </row>
    <row r="4" spans="1:79" ht="9" customHeight="1" x14ac:dyDescent="0.25">
      <c r="A4" s="8"/>
      <c r="B4" s="9"/>
      <c r="C4" s="9"/>
      <c r="D4" s="9"/>
      <c r="E4" s="9"/>
      <c r="F4" s="59"/>
      <c r="G4" s="59"/>
      <c r="H4" s="59"/>
      <c r="I4" s="59"/>
      <c r="J4" s="8"/>
    </row>
    <row r="5" spans="1:79" ht="108" customHeight="1" x14ac:dyDescent="0.25">
      <c r="A5" s="10" t="s">
        <v>1</v>
      </c>
      <c r="B5" s="10" t="s">
        <v>2</v>
      </c>
      <c r="C5" s="11" t="s">
        <v>54</v>
      </c>
      <c r="D5" s="12" t="s">
        <v>55</v>
      </c>
      <c r="E5" s="12" t="s">
        <v>3</v>
      </c>
      <c r="F5" s="12" t="s">
        <v>56</v>
      </c>
      <c r="G5" s="11" t="s">
        <v>3</v>
      </c>
      <c r="H5" s="11" t="s">
        <v>57</v>
      </c>
      <c r="I5" s="11" t="s">
        <v>3</v>
      </c>
      <c r="T5"/>
    </row>
    <row r="6" spans="1:79" s="17" customFormat="1" x14ac:dyDescent="0.25">
      <c r="A6" s="13">
        <v>1</v>
      </c>
      <c r="B6" s="13">
        <v>2</v>
      </c>
      <c r="C6" s="14">
        <v>3</v>
      </c>
      <c r="D6" s="15">
        <v>4</v>
      </c>
      <c r="E6" s="15">
        <v>5</v>
      </c>
      <c r="F6" s="15">
        <v>6</v>
      </c>
      <c r="G6" s="14" t="s">
        <v>4</v>
      </c>
      <c r="H6" s="14">
        <v>8</v>
      </c>
      <c r="I6" s="14" t="s">
        <v>5</v>
      </c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79" x14ac:dyDescent="0.25">
      <c r="A7" s="18" t="s">
        <v>6</v>
      </c>
      <c r="B7" s="46" t="s">
        <v>7</v>
      </c>
      <c r="C7" s="47">
        <f>C9+C20</f>
        <v>959.69999999999993</v>
      </c>
      <c r="D7" s="47">
        <f>D9+D20</f>
        <v>1043.2</v>
      </c>
      <c r="E7" s="50">
        <f>D7/C7*100</f>
        <v>108.70063561529646</v>
      </c>
      <c r="F7" s="47">
        <f>F9+F20</f>
        <v>1043.2</v>
      </c>
      <c r="G7" s="50">
        <f>F7/C7*100</f>
        <v>108.70063561529646</v>
      </c>
      <c r="H7" s="47">
        <f>H9+H20</f>
        <v>113.00000000000001</v>
      </c>
      <c r="I7" s="50">
        <f>H7/C7*100</f>
        <v>11.774512868604775</v>
      </c>
      <c r="T7"/>
    </row>
    <row r="8" spans="1:79" x14ac:dyDescent="0.25">
      <c r="A8" s="19"/>
      <c r="B8" s="20" t="s">
        <v>8</v>
      </c>
      <c r="C8" s="32"/>
      <c r="D8" s="32"/>
      <c r="E8" s="44"/>
      <c r="F8" s="44"/>
      <c r="G8" s="44"/>
      <c r="H8" s="44"/>
      <c r="I8" s="44"/>
      <c r="T8"/>
    </row>
    <row r="9" spans="1:79" s="22" customFormat="1" x14ac:dyDescent="0.25">
      <c r="A9" s="19" t="s">
        <v>9</v>
      </c>
      <c r="B9" s="46" t="s">
        <v>10</v>
      </c>
      <c r="C9" s="43">
        <f>C10+C14+C16+C18+C19</f>
        <v>958.3</v>
      </c>
      <c r="D9" s="43">
        <f>D10+D14+D16+D18+D19</f>
        <v>938.2</v>
      </c>
      <c r="E9" s="44">
        <f t="shared" ref="E9:E10" si="0">D9/C9*100</f>
        <v>97.90253574037358</v>
      </c>
      <c r="F9" s="43">
        <f>F10+F14+F16+F18+F19</f>
        <v>938.2</v>
      </c>
      <c r="G9" s="44">
        <f t="shared" ref="G9:G10" si="1">F9/C9*100</f>
        <v>97.90253574037358</v>
      </c>
      <c r="H9" s="43">
        <f>H10+H14+H16+H18+H19</f>
        <v>113.00000000000001</v>
      </c>
      <c r="I9" s="44">
        <f t="shared" ref="I9:I10" si="2">H9/C9*100</f>
        <v>11.791714494417199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</row>
    <row r="10" spans="1:79" s="22" customFormat="1" x14ac:dyDescent="0.25">
      <c r="A10" s="19" t="s">
        <v>11</v>
      </c>
      <c r="B10" s="21" t="s">
        <v>12</v>
      </c>
      <c r="C10" s="32">
        <v>100.7</v>
      </c>
      <c r="D10" s="32">
        <v>82.8</v>
      </c>
      <c r="E10" s="44">
        <f t="shared" si="0"/>
        <v>82.224428997020851</v>
      </c>
      <c r="F10" s="44">
        <v>82.8</v>
      </c>
      <c r="G10" s="44">
        <f t="shared" si="1"/>
        <v>82.224428997020851</v>
      </c>
      <c r="H10" s="44">
        <v>17.100000000000001</v>
      </c>
      <c r="I10" s="44">
        <f t="shared" si="2"/>
        <v>16.981132075471699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</row>
    <row r="11" spans="1:79" s="22" customFormat="1" x14ac:dyDescent="0.25">
      <c r="A11" s="19" t="s">
        <v>13</v>
      </c>
      <c r="B11" s="21" t="s">
        <v>14</v>
      </c>
      <c r="C11" s="32"/>
      <c r="D11" s="32"/>
      <c r="E11" s="44"/>
      <c r="F11" s="44"/>
      <c r="G11" s="44"/>
      <c r="H11" s="44"/>
      <c r="I11" s="44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</row>
    <row r="12" spans="1:79" s="22" customFormat="1" ht="21.75" customHeight="1" x14ac:dyDescent="0.25">
      <c r="A12" s="19" t="s">
        <v>15</v>
      </c>
      <c r="B12" s="23" t="s">
        <v>16</v>
      </c>
      <c r="C12" s="32"/>
      <c r="D12" s="32"/>
      <c r="E12" s="44"/>
      <c r="F12" s="44"/>
      <c r="G12" s="44"/>
      <c r="H12" s="44"/>
      <c r="I12" s="44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</row>
    <row r="13" spans="1:79" s="22" customFormat="1" ht="17.25" customHeight="1" x14ac:dyDescent="0.25">
      <c r="A13" s="19" t="s">
        <v>17</v>
      </c>
      <c r="B13" s="21" t="s">
        <v>18</v>
      </c>
      <c r="C13" s="32"/>
      <c r="D13" s="32"/>
      <c r="E13" s="44"/>
      <c r="F13" s="44"/>
      <c r="G13" s="44"/>
      <c r="H13" s="44"/>
      <c r="I13" s="44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</row>
    <row r="14" spans="1:79" s="22" customFormat="1" ht="16.5" customHeight="1" x14ac:dyDescent="0.25">
      <c r="A14" s="19" t="s">
        <v>19</v>
      </c>
      <c r="B14" s="24" t="s">
        <v>20</v>
      </c>
      <c r="C14" s="32">
        <v>50</v>
      </c>
      <c r="D14" s="32">
        <v>35.4</v>
      </c>
      <c r="E14" s="44">
        <f>D14/C14*100</f>
        <v>70.8</v>
      </c>
      <c r="F14" s="44">
        <v>35.4</v>
      </c>
      <c r="G14" s="44">
        <f>F14/C14*100</f>
        <v>70.8</v>
      </c>
      <c r="H14" s="44">
        <v>-0.6</v>
      </c>
      <c r="I14" s="44">
        <f>H14/C14*100</f>
        <v>-1.2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</row>
    <row r="15" spans="1:79" s="22" customFormat="1" x14ac:dyDescent="0.25">
      <c r="A15" s="19" t="s">
        <v>21</v>
      </c>
      <c r="B15" s="24" t="s">
        <v>22</v>
      </c>
      <c r="C15" s="32"/>
      <c r="D15" s="32"/>
      <c r="E15" s="44"/>
      <c r="F15" s="44"/>
      <c r="G15" s="44"/>
      <c r="H15" s="44"/>
      <c r="I15" s="44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</row>
    <row r="16" spans="1:79" s="22" customFormat="1" x14ac:dyDescent="0.25">
      <c r="A16" s="19" t="s">
        <v>23</v>
      </c>
      <c r="B16" s="21" t="s">
        <v>24</v>
      </c>
      <c r="C16" s="32">
        <v>750.6</v>
      </c>
      <c r="D16" s="32">
        <v>758</v>
      </c>
      <c r="E16" s="44">
        <f>D16/C16*100</f>
        <v>100.98587796429524</v>
      </c>
      <c r="F16" s="44">
        <v>758</v>
      </c>
      <c r="G16" s="44">
        <f>F16/C16*100</f>
        <v>100.98587796429524</v>
      </c>
      <c r="H16" s="44">
        <v>21.1</v>
      </c>
      <c r="I16" s="44">
        <f>H16/C16*100</f>
        <v>2.8110844657607248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</row>
    <row r="17" spans="1:79" s="22" customFormat="1" x14ac:dyDescent="0.25">
      <c r="A17" s="19" t="s">
        <v>25</v>
      </c>
      <c r="B17" s="21" t="s">
        <v>26</v>
      </c>
      <c r="C17" s="32"/>
      <c r="D17" s="32"/>
      <c r="E17" s="44"/>
      <c r="F17" s="44"/>
      <c r="G17" s="44"/>
      <c r="H17" s="44"/>
      <c r="I17" s="44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</row>
    <row r="18" spans="1:79" s="22" customFormat="1" x14ac:dyDescent="0.25">
      <c r="A18" s="19" t="s">
        <v>32</v>
      </c>
      <c r="B18" s="21" t="s">
        <v>33</v>
      </c>
      <c r="C18" s="32">
        <v>55.1</v>
      </c>
      <c r="D18" s="32">
        <v>58</v>
      </c>
      <c r="E18" s="44">
        <f t="shared" ref="E18:E30" si="3">D18/C18*100</f>
        <v>105.26315789473684</v>
      </c>
      <c r="F18" s="44">
        <v>58</v>
      </c>
      <c r="G18" s="44">
        <f t="shared" ref="G18:G19" si="4">F18/C18*100</f>
        <v>105.26315789473684</v>
      </c>
      <c r="H18" s="44">
        <v>75.2</v>
      </c>
      <c r="I18" s="44">
        <f t="shared" ref="I18:I20" si="5">H18/C18*100</f>
        <v>136.47912885662433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s="22" customFormat="1" x14ac:dyDescent="0.25">
      <c r="A19" s="19" t="s">
        <v>58</v>
      </c>
      <c r="B19" s="21" t="s">
        <v>59</v>
      </c>
      <c r="C19" s="32">
        <v>1.9</v>
      </c>
      <c r="D19" s="32">
        <v>4</v>
      </c>
      <c r="E19" s="44">
        <f t="shared" si="3"/>
        <v>210.52631578947367</v>
      </c>
      <c r="F19" s="44">
        <v>4</v>
      </c>
      <c r="G19" s="44">
        <f t="shared" si="4"/>
        <v>210.52631578947367</v>
      </c>
      <c r="H19" s="44">
        <v>0.2</v>
      </c>
      <c r="I19" s="44">
        <f t="shared" si="5"/>
        <v>10.526315789473685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s="27" customFormat="1" x14ac:dyDescent="0.25">
      <c r="A20" s="19" t="s">
        <v>27</v>
      </c>
      <c r="B20" s="48" t="s">
        <v>28</v>
      </c>
      <c r="C20" s="43">
        <f>C21+C22+C23</f>
        <v>1.4</v>
      </c>
      <c r="D20" s="43">
        <f>D21+D22</f>
        <v>105</v>
      </c>
      <c r="E20" s="44">
        <f t="shared" si="3"/>
        <v>7500</v>
      </c>
      <c r="F20" s="43">
        <f>F21+F22</f>
        <v>105</v>
      </c>
      <c r="G20" s="44">
        <v>0</v>
      </c>
      <c r="H20" s="43">
        <f>H21+H22</f>
        <v>0</v>
      </c>
      <c r="I20" s="44">
        <f t="shared" si="5"/>
        <v>0</v>
      </c>
      <c r="J20" s="25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79" x14ac:dyDescent="0.25">
      <c r="A21" s="19" t="s">
        <v>34</v>
      </c>
      <c r="B21" s="24" t="s">
        <v>35</v>
      </c>
      <c r="C21" s="32"/>
      <c r="D21" s="32">
        <v>0</v>
      </c>
      <c r="E21" s="44"/>
      <c r="F21" s="44"/>
      <c r="G21" s="44"/>
      <c r="H21" s="44"/>
      <c r="I21" s="44"/>
      <c r="J21" s="28"/>
    </row>
    <row r="22" spans="1:79" x14ac:dyDescent="0.25">
      <c r="A22" s="19" t="s">
        <v>36</v>
      </c>
      <c r="B22" s="24" t="s">
        <v>37</v>
      </c>
      <c r="C22" s="32">
        <v>0</v>
      </c>
      <c r="D22" s="32">
        <v>105</v>
      </c>
      <c r="E22" s="44">
        <v>0</v>
      </c>
      <c r="F22" s="44">
        <v>105</v>
      </c>
      <c r="G22" s="44">
        <v>0</v>
      </c>
      <c r="H22" s="44">
        <v>0</v>
      </c>
      <c r="I22" s="44">
        <v>0</v>
      </c>
      <c r="J22" s="28"/>
    </row>
    <row r="23" spans="1:79" x14ac:dyDescent="0.25">
      <c r="A23" s="34" t="s">
        <v>38</v>
      </c>
      <c r="B23" s="21" t="s">
        <v>61</v>
      </c>
      <c r="C23" s="32">
        <v>1.4</v>
      </c>
      <c r="D23" s="32"/>
      <c r="E23" s="44"/>
      <c r="F23" s="44"/>
      <c r="G23" s="44">
        <f t="shared" ref="G23:G26" si="6">F23/C23*100</f>
        <v>0</v>
      </c>
      <c r="H23" s="44"/>
      <c r="I23" s="44">
        <f t="shared" ref="I23:I30" si="7">H23/C23*100</f>
        <v>0</v>
      </c>
      <c r="J23" s="28"/>
    </row>
    <row r="24" spans="1:79" x14ac:dyDescent="0.25">
      <c r="A24" s="34" t="s">
        <v>39</v>
      </c>
      <c r="B24" s="49" t="s">
        <v>60</v>
      </c>
      <c r="C24" s="43">
        <f>C25+C26+C27+C28+C29+C30</f>
        <v>3276.9</v>
      </c>
      <c r="D24" s="43">
        <f>D25+D26+D27+D28+D29+D30</f>
        <v>1454.9</v>
      </c>
      <c r="E24" s="44">
        <f t="shared" si="3"/>
        <v>44.398669474198179</v>
      </c>
      <c r="F24" s="43">
        <f>F25+F26+F27+F28+F29+F30</f>
        <v>1818.1</v>
      </c>
      <c r="G24" s="44">
        <f t="shared" si="6"/>
        <v>55.482315603161524</v>
      </c>
      <c r="H24" s="43">
        <f>H25+H26+H27+H28+H29+H30</f>
        <v>500.7</v>
      </c>
      <c r="I24" s="44">
        <f t="shared" si="7"/>
        <v>15.279685068204705</v>
      </c>
      <c r="T24"/>
    </row>
    <row r="25" spans="1:79" x14ac:dyDescent="0.25">
      <c r="A25" s="34" t="s">
        <v>40</v>
      </c>
      <c r="B25" s="21" t="s">
        <v>41</v>
      </c>
      <c r="C25" s="32">
        <v>100.2</v>
      </c>
      <c r="D25" s="32">
        <v>105</v>
      </c>
      <c r="E25" s="44">
        <f t="shared" si="3"/>
        <v>104.79041916167664</v>
      </c>
      <c r="F25" s="51">
        <v>104.2</v>
      </c>
      <c r="G25" s="44">
        <f t="shared" si="6"/>
        <v>103.99201596806387</v>
      </c>
      <c r="H25" s="51">
        <v>26.1</v>
      </c>
      <c r="I25" s="44">
        <f t="shared" si="7"/>
        <v>26.047904191616766</v>
      </c>
      <c r="T25"/>
    </row>
    <row r="26" spans="1:79" x14ac:dyDescent="0.25">
      <c r="A26" s="34" t="s">
        <v>42</v>
      </c>
      <c r="B26" s="35" t="s">
        <v>43</v>
      </c>
      <c r="C26" s="32">
        <v>1047.9000000000001</v>
      </c>
      <c r="D26" s="32">
        <v>849.9</v>
      </c>
      <c r="E26" s="44">
        <f t="shared" si="3"/>
        <v>81.105067277411962</v>
      </c>
      <c r="F26" s="51">
        <v>849.9</v>
      </c>
      <c r="G26" s="44">
        <f t="shared" si="6"/>
        <v>81.105067277411962</v>
      </c>
      <c r="H26" s="51">
        <v>212.5</v>
      </c>
      <c r="I26" s="44">
        <f t="shared" si="7"/>
        <v>20.2786525431816</v>
      </c>
      <c r="T26"/>
    </row>
    <row r="27" spans="1:79" x14ac:dyDescent="0.25">
      <c r="A27" s="34" t="s">
        <v>44</v>
      </c>
      <c r="B27" s="33" t="s">
        <v>45</v>
      </c>
      <c r="C27" s="32"/>
      <c r="D27" s="32"/>
      <c r="E27" s="45"/>
      <c r="F27" s="45"/>
      <c r="G27" s="45"/>
      <c r="H27" s="45"/>
      <c r="I27" s="45"/>
      <c r="T27"/>
    </row>
    <row r="28" spans="1:79" x14ac:dyDescent="0.25">
      <c r="A28" s="34" t="s">
        <v>46</v>
      </c>
      <c r="B28" s="36" t="s">
        <v>47</v>
      </c>
      <c r="C28" s="37">
        <v>489</v>
      </c>
      <c r="D28" s="37"/>
      <c r="E28" s="44">
        <f t="shared" si="3"/>
        <v>0</v>
      </c>
      <c r="F28" s="52">
        <v>364</v>
      </c>
      <c r="G28" s="44">
        <f t="shared" ref="G28:G30" si="8">F28/C28*100</f>
        <v>74.437627811860935</v>
      </c>
      <c r="H28" s="52">
        <v>137.1</v>
      </c>
      <c r="I28" s="44">
        <f t="shared" si="7"/>
        <v>28.036809815950921</v>
      </c>
      <c r="T28"/>
    </row>
    <row r="29" spans="1:79" x14ac:dyDescent="0.25">
      <c r="A29" s="34" t="s">
        <v>48</v>
      </c>
      <c r="B29" s="38" t="s">
        <v>49</v>
      </c>
      <c r="C29" s="32">
        <v>1449.2</v>
      </c>
      <c r="D29" s="32">
        <v>500</v>
      </c>
      <c r="E29" s="44">
        <f t="shared" si="3"/>
        <v>34.501794093292851</v>
      </c>
      <c r="F29" s="45">
        <v>500</v>
      </c>
      <c r="G29" s="44">
        <f t="shared" si="8"/>
        <v>34.501794093292851</v>
      </c>
      <c r="H29" s="45">
        <v>125</v>
      </c>
      <c r="I29" s="44">
        <f t="shared" si="7"/>
        <v>8.6254485233232128</v>
      </c>
      <c r="T29"/>
    </row>
    <row r="30" spans="1:79" x14ac:dyDescent="0.25">
      <c r="A30" s="34" t="s">
        <v>50</v>
      </c>
      <c r="B30" s="38" t="s">
        <v>51</v>
      </c>
      <c r="C30" s="32">
        <v>190.6</v>
      </c>
      <c r="D30" s="32"/>
      <c r="E30" s="44">
        <f t="shared" si="3"/>
        <v>0</v>
      </c>
      <c r="F30" s="45"/>
      <c r="G30" s="44">
        <f t="shared" si="8"/>
        <v>0</v>
      </c>
      <c r="H30" s="45"/>
      <c r="I30" s="44">
        <f t="shared" si="7"/>
        <v>0</v>
      </c>
      <c r="T30"/>
    </row>
    <row r="31" spans="1:79" s="27" customFormat="1" ht="9.75" customHeight="1" x14ac:dyDescent="0.25">
      <c r="A31"/>
      <c r="B31" s="2"/>
      <c r="C31" s="2"/>
      <c r="D31" s="2"/>
      <c r="E31" s="2"/>
      <c r="F31" s="2"/>
      <c r="G31" s="2"/>
      <c r="H31" s="2"/>
      <c r="I31" s="2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79" s="27" customFormat="1" ht="24" customHeight="1" x14ac:dyDescent="0.25">
      <c r="A32"/>
      <c r="B32" s="2" t="s">
        <v>29</v>
      </c>
      <c r="C32" s="31"/>
      <c r="D32" s="60" t="s">
        <v>52</v>
      </c>
      <c r="E32" s="60"/>
      <c r="F32" s="2"/>
      <c r="G32" s="2"/>
      <c r="H32" s="2"/>
      <c r="I32" s="2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2:20" ht="11.25" customHeight="1" x14ac:dyDescent="0.25">
      <c r="B33"/>
      <c r="C33" s="29" t="s">
        <v>30</v>
      </c>
      <c r="D33" s="53" t="s">
        <v>31</v>
      </c>
      <c r="E33" s="53"/>
    </row>
    <row r="34" spans="2:20" ht="12" customHeight="1" x14ac:dyDescent="0.25">
      <c r="B34" s="25"/>
      <c r="C34" s="30"/>
      <c r="D34" s="25"/>
      <c r="E34" s="25"/>
    </row>
    <row r="35" spans="2:20" x14ac:dyDescent="0.25">
      <c r="C35" s="28"/>
    </row>
    <row r="36" spans="2:20" x14ac:dyDescent="0.25">
      <c r="B36" s="28"/>
      <c r="C36" s="39"/>
      <c r="D36" s="28"/>
    </row>
    <row r="37" spans="2:20" ht="15.75" x14ac:dyDescent="0.25">
      <c r="B37" s="28"/>
      <c r="C37" s="40"/>
      <c r="D37" s="28"/>
    </row>
    <row r="38" spans="2:20" x14ac:dyDescent="0.25">
      <c r="B38" s="25"/>
      <c r="C38" s="30"/>
      <c r="D38" s="25"/>
      <c r="E38" s="25"/>
      <c r="F38" s="25"/>
      <c r="G38" s="25"/>
      <c r="H38" s="25"/>
      <c r="I38" s="25"/>
    </row>
    <row r="39" spans="2:20" x14ac:dyDescent="0.25">
      <c r="B39" s="28"/>
      <c r="C39" s="41"/>
      <c r="D39" s="28"/>
    </row>
    <row r="40" spans="2:20" x14ac:dyDescent="0.25">
      <c r="B40" s="42"/>
      <c r="C40" s="30"/>
      <c r="D40" s="42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2:20" x14ac:dyDescent="0.25">
      <c r="B41" s="42"/>
      <c r="C41" s="30"/>
      <c r="D41" s="42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2:20" x14ac:dyDescent="0.25">
      <c r="B42" s="42"/>
      <c r="C42" s="42"/>
      <c r="D42" s="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2:20" x14ac:dyDescent="0.25">
      <c r="B43" s="28"/>
      <c r="C43" s="28"/>
      <c r="D43" s="28"/>
    </row>
  </sheetData>
  <mergeCells count="6">
    <mergeCell ref="D33:E33"/>
    <mergeCell ref="H1:I1"/>
    <mergeCell ref="A2:I2"/>
    <mergeCell ref="A3:I3"/>
    <mergeCell ref="F4:I4"/>
    <mergeCell ref="D32:E32"/>
  </mergeCells>
  <pageMargins left="0" right="0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2021-06-08T11:56:25Z</cp:lastPrinted>
  <dcterms:created xsi:type="dcterms:W3CDTF">2021-02-03T05:35:48Z</dcterms:created>
  <dcterms:modified xsi:type="dcterms:W3CDTF">2021-06-10T09:58:36Z</dcterms:modified>
</cp:coreProperties>
</file>